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jects\iggl\2023\june\"/>
    </mc:Choice>
  </mc:AlternateContent>
  <bookViews>
    <workbookView xWindow="0" yWindow="0" windowWidth="28800" windowHeight="12330"/>
  </bookViews>
  <sheets>
    <sheet name="2022-23" sheetId="3" r:id="rId1"/>
    <sheet name="Shee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3" l="1"/>
  <c r="C20" i="3"/>
  <c r="E19" i="3"/>
  <c r="E18" i="3"/>
  <c r="E17" i="3"/>
  <c r="E16" i="3"/>
  <c r="E15" i="3"/>
  <c r="E14" i="3"/>
  <c r="E13" i="3"/>
  <c r="E12" i="3"/>
  <c r="E11" i="3"/>
  <c r="E10" i="3"/>
  <c r="E20" i="3" s="1"/>
  <c r="E9" i="3"/>
  <c r="E8" i="3"/>
  <c r="C9" i="2" l="1"/>
  <c r="C10" i="2" s="1"/>
  <c r="C11" i="2" s="1"/>
  <c r="C5" i="2" l="1"/>
  <c r="C7" i="2" s="1"/>
  <c r="C12" i="2" s="1"/>
  <c r="C13" i="2" s="1"/>
</calcChain>
</file>

<file path=xl/sharedStrings.xml><?xml version="1.0" encoding="utf-8"?>
<sst xmlns="http://schemas.openxmlformats.org/spreadsheetml/2006/main" count="34" uniqueCount="34">
  <si>
    <t>Scheduled CAPEX</t>
  </si>
  <si>
    <t>Actual CAPEX</t>
  </si>
  <si>
    <t>Month</t>
  </si>
  <si>
    <t>(Amount in Rs crore)</t>
  </si>
  <si>
    <t>Total</t>
  </si>
  <si>
    <t>IGGL</t>
  </si>
  <si>
    <t>Physical Progress %</t>
  </si>
  <si>
    <t>VGF Utilization based on availability of funds:</t>
  </si>
  <si>
    <t>(Rs in crore)</t>
  </si>
  <si>
    <t>Total Capex upto date</t>
  </si>
  <si>
    <t>Equity received till date</t>
  </si>
  <si>
    <t>VGF Utilization</t>
  </si>
  <si>
    <t>Reported Capex upto 31.03.21</t>
  </si>
  <si>
    <t>VGF Utilization upto 31.03.21</t>
  </si>
  <si>
    <t>Equity Utilized upto 31.03.21</t>
  </si>
  <si>
    <t>Equity Utilized during 2021-22</t>
  </si>
  <si>
    <t>VGF Utilization during 2021-22</t>
  </si>
  <si>
    <t>Capex recon</t>
  </si>
  <si>
    <t>VGF @ 60 % of capex</t>
  </si>
  <si>
    <t>VGF UTLIZATION STATEMENT &amp; PHYSICAL PROGRESS OF NEGG PROJECT
FY 2022-23</t>
  </si>
  <si>
    <t>VGF received by IGGL during 2022-23: NIL</t>
  </si>
  <si>
    <t>April'22</t>
  </si>
  <si>
    <t>May'22</t>
  </si>
  <si>
    <t>June'22</t>
  </si>
  <si>
    <t>July'22</t>
  </si>
  <si>
    <t>August'22</t>
  </si>
  <si>
    <t>September'22</t>
  </si>
  <si>
    <t>October'22</t>
  </si>
  <si>
    <t>November'22</t>
  </si>
  <si>
    <t>December'22</t>
  </si>
  <si>
    <t>January'23</t>
  </si>
  <si>
    <t>February'23</t>
  </si>
  <si>
    <t>March'23</t>
  </si>
  <si>
    <t>VGF received by IGGL during 2023-24: Rs 1528.53 crore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</si>
</sst>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0" fontId="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 indent="1"/>
    </xf>
    <xf numFmtId="0" fontId="0" fillId="0" borderId="1" xfId="0" applyBorder="1"/>
    <xf numFmtId="0" fontId="0" fillId="0" borderId="2" xfId="0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65" fontId="1" fillId="0" borderId="1" xfId="1" applyNumberFormat="1" applyFont="1" applyBorder="1"/>
    <xf numFmtId="0" fontId="5" fillId="0" borderId="0" xfId="0" applyFont="1"/>
    <xf numFmtId="0" fontId="1" fillId="0" borderId="0" xfId="0" applyFont="1"/>
    <xf numFmtId="164" fontId="0" fillId="0" borderId="1" xfId="1" applyFont="1" applyBorder="1"/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164" fontId="0" fillId="3" borderId="1" xfId="1" applyFont="1" applyFill="1" applyBorder="1" applyAlignment="1">
      <alignment horizontal="center"/>
    </xf>
    <xf numFmtId="164" fontId="0" fillId="3" borderId="1" xfId="1" applyFont="1" applyFill="1" applyBorder="1"/>
    <xf numFmtId="164" fontId="0" fillId="3" borderId="2" xfId="1" applyFont="1" applyFill="1" applyBorder="1"/>
    <xf numFmtId="0" fontId="1" fillId="0" borderId="1" xfId="0" applyFont="1" applyBorder="1"/>
    <xf numFmtId="0" fontId="3" fillId="0" borderId="0" xfId="0" applyFont="1" applyAlignment="1">
      <alignment horizontal="left" wrapText="1"/>
    </xf>
  </cellXfs>
  <cellStyles count="17">
    <cellStyle name="Comma" xfId="1" builtinId="3"/>
    <cellStyle name="Comma 2" xfId="2"/>
    <cellStyle name="Comma 2 2" xfId="5"/>
    <cellStyle name="Comma 2 2 2" xfId="9"/>
    <cellStyle name="Comma 2 2 3" xfId="12"/>
    <cellStyle name="Comma 2 2 4" xfId="14"/>
    <cellStyle name="Comma 2 2 5" xfId="16"/>
    <cellStyle name="Comma 2 3" xfId="7"/>
    <cellStyle name="Comma 2 4" xfId="11"/>
    <cellStyle name="Comma 2 5" xfId="13"/>
    <cellStyle name="Comma 2 6" xfId="15"/>
    <cellStyle name="Normal" xfId="0" builtinId="0"/>
    <cellStyle name="Normal 2" xfId="3"/>
    <cellStyle name="Normal 3" xfId="4"/>
    <cellStyle name="Normal 3 2" xfId="6"/>
    <cellStyle name="Normal 3 2 2" xfId="10"/>
    <cellStyle name="Normal 3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6"/>
  <sheetViews>
    <sheetView showGridLines="0" tabSelected="1" workbookViewId="0">
      <selection activeCell="F24" sqref="F24"/>
    </sheetView>
  </sheetViews>
  <sheetFormatPr defaultRowHeight="15" x14ac:dyDescent="0.25"/>
  <cols>
    <col min="2" max="2" width="12.140625" bestFit="1" customWidth="1"/>
    <col min="3" max="6" width="15" customWidth="1"/>
    <col min="9" max="9" width="8.85546875" hidden="1" customWidth="1"/>
  </cols>
  <sheetData>
    <row r="3" spans="2:9" ht="15" customHeight="1" x14ac:dyDescent="0.25">
      <c r="B3" s="15" t="s">
        <v>19</v>
      </c>
      <c r="C3" s="16"/>
      <c r="D3" s="16"/>
      <c r="E3" s="16"/>
      <c r="F3" s="16"/>
    </row>
    <row r="4" spans="2:9" x14ac:dyDescent="0.25">
      <c r="B4" s="16"/>
      <c r="C4" s="16"/>
      <c r="D4" s="16"/>
      <c r="E4" s="16"/>
      <c r="F4" s="16"/>
    </row>
    <row r="5" spans="2:9" ht="16.7" customHeight="1" x14ac:dyDescent="0.25">
      <c r="F5" s="1" t="s">
        <v>3</v>
      </c>
    </row>
    <row r="6" spans="2:9" x14ac:dyDescent="0.25">
      <c r="B6" s="17" t="s">
        <v>5</v>
      </c>
      <c r="C6" s="18"/>
      <c r="D6" s="18"/>
      <c r="E6" s="18"/>
      <c r="F6" s="19"/>
    </row>
    <row r="7" spans="2:9" ht="30" x14ac:dyDescent="0.25">
      <c r="B7" s="6" t="s">
        <v>2</v>
      </c>
      <c r="C7" s="7" t="s">
        <v>0</v>
      </c>
      <c r="D7" s="7" t="s">
        <v>1</v>
      </c>
      <c r="E7" s="7" t="s">
        <v>18</v>
      </c>
      <c r="F7" s="7" t="s">
        <v>6</v>
      </c>
    </row>
    <row r="8" spans="2:9" x14ac:dyDescent="0.25">
      <c r="B8" s="2" t="s">
        <v>21</v>
      </c>
      <c r="C8" s="4">
        <v>232.08333333333334</v>
      </c>
      <c r="D8" s="4">
        <v>64.650000000000091</v>
      </c>
      <c r="E8" s="4">
        <f>D8*0.6</f>
        <v>38.790000000000056</v>
      </c>
      <c r="F8" s="21">
        <v>45.03</v>
      </c>
      <c r="I8">
        <v>165.17999999999998</v>
      </c>
    </row>
    <row r="9" spans="2:9" x14ac:dyDescent="0.25">
      <c r="B9" s="2" t="s">
        <v>22</v>
      </c>
      <c r="C9" s="4">
        <v>232.08333333333334</v>
      </c>
      <c r="D9" s="4">
        <v>68.099999999999909</v>
      </c>
      <c r="E9" s="4">
        <f t="shared" ref="E9:E19" si="0">D9*0.6</f>
        <v>40.859999999999943</v>
      </c>
      <c r="F9" s="21">
        <v>47.68</v>
      </c>
      <c r="I9">
        <v>788.33</v>
      </c>
    </row>
    <row r="10" spans="2:9" x14ac:dyDescent="0.25">
      <c r="B10" s="2" t="s">
        <v>23</v>
      </c>
      <c r="C10" s="4">
        <v>232.08333333333334</v>
      </c>
      <c r="D10" s="4">
        <v>165.70000000000005</v>
      </c>
      <c r="E10" s="4">
        <f t="shared" si="0"/>
        <v>99.42000000000003</v>
      </c>
      <c r="F10" s="21">
        <v>49.22</v>
      </c>
    </row>
    <row r="11" spans="2:9" x14ac:dyDescent="0.25">
      <c r="B11" s="2" t="s">
        <v>24</v>
      </c>
      <c r="C11" s="4">
        <v>150.41666666666666</v>
      </c>
      <c r="D11" s="4">
        <v>109.36000000000013</v>
      </c>
      <c r="E11" s="4">
        <f t="shared" si="0"/>
        <v>65.616000000000071</v>
      </c>
      <c r="F11" s="21">
        <v>50.33</v>
      </c>
    </row>
    <row r="12" spans="2:9" x14ac:dyDescent="0.25">
      <c r="B12" s="2" t="s">
        <v>25</v>
      </c>
      <c r="C12" s="4">
        <v>150.41666666666666</v>
      </c>
      <c r="D12" s="4">
        <v>117.31999999999971</v>
      </c>
      <c r="E12" s="4">
        <f t="shared" si="0"/>
        <v>70.391999999999825</v>
      </c>
      <c r="F12" s="21">
        <v>52.43</v>
      </c>
    </row>
    <row r="13" spans="2:9" x14ac:dyDescent="0.25">
      <c r="B13" s="2" t="s">
        <v>26</v>
      </c>
      <c r="C13" s="4">
        <v>150.41666666666666</v>
      </c>
      <c r="D13" s="4">
        <v>117.07000000000016</v>
      </c>
      <c r="E13" s="4">
        <f t="shared" si="0"/>
        <v>70.24200000000009</v>
      </c>
      <c r="F13" s="21">
        <v>53.94</v>
      </c>
    </row>
    <row r="14" spans="2:9" x14ac:dyDescent="0.25">
      <c r="B14" s="2" t="s">
        <v>27</v>
      </c>
      <c r="C14" s="4">
        <v>307.25</v>
      </c>
      <c r="D14" s="4">
        <v>142.23000000000002</v>
      </c>
      <c r="E14" s="4">
        <f t="shared" si="0"/>
        <v>85.338000000000008</v>
      </c>
      <c r="F14" s="21">
        <v>54.96</v>
      </c>
    </row>
    <row r="15" spans="2:9" x14ac:dyDescent="0.25">
      <c r="B15" s="2" t="s">
        <v>28</v>
      </c>
      <c r="C15" s="4">
        <v>307.25</v>
      </c>
      <c r="D15" s="4">
        <v>6.0099999999997635</v>
      </c>
      <c r="E15" s="4">
        <f t="shared" si="0"/>
        <v>3.6059999999998578</v>
      </c>
      <c r="F15" s="21">
        <v>59.25</v>
      </c>
    </row>
    <row r="16" spans="2:9" x14ac:dyDescent="0.25">
      <c r="B16" s="2" t="s">
        <v>29</v>
      </c>
      <c r="C16" s="4">
        <v>307.25</v>
      </c>
      <c r="D16" s="4">
        <v>423.2800000000002</v>
      </c>
      <c r="E16" s="4">
        <f t="shared" si="0"/>
        <v>253.9680000000001</v>
      </c>
      <c r="F16" s="22">
        <v>61.31</v>
      </c>
    </row>
    <row r="17" spans="2:7" x14ac:dyDescent="0.25">
      <c r="B17" s="2" t="s">
        <v>30</v>
      </c>
      <c r="C17" s="4">
        <v>309.29000000000002</v>
      </c>
      <c r="D17" s="4">
        <v>208.28999999999996</v>
      </c>
      <c r="E17" s="4">
        <f t="shared" si="0"/>
        <v>124.97399999999998</v>
      </c>
      <c r="F17" s="22">
        <v>64.19</v>
      </c>
    </row>
    <row r="18" spans="2:7" x14ac:dyDescent="0.25">
      <c r="B18" s="3" t="s">
        <v>31</v>
      </c>
      <c r="C18" s="5">
        <v>309.29000000000002</v>
      </c>
      <c r="D18" s="5">
        <v>323.38000000000011</v>
      </c>
      <c r="E18" s="4">
        <f t="shared" si="0"/>
        <v>194.02800000000005</v>
      </c>
      <c r="F18" s="23">
        <v>66.540000000000006</v>
      </c>
    </row>
    <row r="19" spans="2:7" x14ac:dyDescent="0.25">
      <c r="B19" s="2" t="s">
        <v>32</v>
      </c>
      <c r="C19" s="4">
        <v>309.29000000000002</v>
      </c>
      <c r="D19" s="4">
        <v>575.17836758699764</v>
      </c>
      <c r="E19" s="4">
        <f t="shared" si="0"/>
        <v>345.10702055219855</v>
      </c>
      <c r="F19" s="22">
        <v>70.010000000000005</v>
      </c>
    </row>
    <row r="20" spans="2:7" x14ac:dyDescent="0.25">
      <c r="B20" s="24" t="s">
        <v>4</v>
      </c>
      <c r="C20" s="8">
        <f>SUM(C8:C19)</f>
        <v>2997.12</v>
      </c>
      <c r="D20" s="8">
        <f t="shared" ref="D20:E20" si="1">SUM(D8:D19)</f>
        <v>2320.5683675869977</v>
      </c>
      <c r="E20" s="8">
        <f t="shared" si="1"/>
        <v>1392.3410205521986</v>
      </c>
      <c r="F20" s="8"/>
      <c r="G20" s="13"/>
    </row>
    <row r="21" spans="2:7" ht="14.45" customHeight="1" x14ac:dyDescent="0.25">
      <c r="B21" s="20" t="s">
        <v>33</v>
      </c>
      <c r="C21" s="20"/>
      <c r="D21" s="20"/>
      <c r="E21" s="20"/>
      <c r="F21" s="20"/>
    </row>
    <row r="22" spans="2:7" x14ac:dyDescent="0.25">
      <c r="B22" s="25"/>
      <c r="C22" s="25"/>
      <c r="D22" s="25"/>
      <c r="E22" s="25"/>
      <c r="F22" s="25"/>
    </row>
    <row r="23" spans="2:7" x14ac:dyDescent="0.25">
      <c r="B23" s="9" t="s">
        <v>20</v>
      </c>
    </row>
    <row r="26" spans="2:7" x14ac:dyDescent="0.25">
      <c r="D26" s="14"/>
    </row>
  </sheetData>
  <mergeCells count="3">
    <mergeCell ref="B3:F4"/>
    <mergeCell ref="B6:F6"/>
    <mergeCell ref="B21:F2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="130" zoomScaleNormal="130" workbookViewId="0">
      <selection activeCell="D5" sqref="D5:D6"/>
    </sheetView>
  </sheetViews>
  <sheetFormatPr defaultRowHeight="15" x14ac:dyDescent="0.25"/>
  <cols>
    <col min="2" max="2" width="39.5703125" bestFit="1" customWidth="1"/>
    <col min="3" max="4" width="9.140625" bestFit="1" customWidth="1"/>
  </cols>
  <sheetData>
    <row r="2" spans="2:5" x14ac:dyDescent="0.25">
      <c r="B2" s="10" t="s">
        <v>7</v>
      </c>
    </row>
    <row r="3" spans="2:5" x14ac:dyDescent="0.25">
      <c r="B3" t="s">
        <v>8</v>
      </c>
    </row>
    <row r="5" spans="2:5" x14ac:dyDescent="0.25">
      <c r="B5" s="2" t="s">
        <v>9</v>
      </c>
      <c r="C5" s="11" t="e">
        <f>#REF!+C8</f>
        <v>#REF!</v>
      </c>
      <c r="D5" s="13"/>
    </row>
    <row r="6" spans="2:5" x14ac:dyDescent="0.25">
      <c r="B6" s="2" t="s">
        <v>10</v>
      </c>
      <c r="C6" s="11">
        <v>305</v>
      </c>
      <c r="D6" s="13"/>
    </row>
    <row r="7" spans="2:5" x14ac:dyDescent="0.25">
      <c r="B7" s="2" t="s">
        <v>11</v>
      </c>
      <c r="C7" s="11" t="e">
        <f>C5-C6</f>
        <v>#REF!</v>
      </c>
      <c r="D7" s="13"/>
    </row>
    <row r="8" spans="2:5" x14ac:dyDescent="0.25">
      <c r="B8" s="2" t="s">
        <v>12</v>
      </c>
      <c r="C8" s="11">
        <v>349.55</v>
      </c>
    </row>
    <row r="9" spans="2:5" x14ac:dyDescent="0.25">
      <c r="B9" s="2" t="s">
        <v>13</v>
      </c>
      <c r="C9" s="11">
        <f>C8*0.6</f>
        <v>209.73</v>
      </c>
    </row>
    <row r="10" spans="2:5" x14ac:dyDescent="0.25">
      <c r="B10" s="2" t="s">
        <v>14</v>
      </c>
      <c r="C10" s="11">
        <f>C8-C9</f>
        <v>139.82000000000002</v>
      </c>
    </row>
    <row r="11" spans="2:5" x14ac:dyDescent="0.25">
      <c r="B11" s="2" t="s">
        <v>15</v>
      </c>
      <c r="C11" s="11">
        <f>C6-C10</f>
        <v>165.17999999999998</v>
      </c>
    </row>
    <row r="12" spans="2:5" x14ac:dyDescent="0.25">
      <c r="B12" s="2" t="s">
        <v>16</v>
      </c>
      <c r="C12" s="12" t="e">
        <f>C7-C9</f>
        <v>#REF!</v>
      </c>
    </row>
    <row r="13" spans="2:5" x14ac:dyDescent="0.25">
      <c r="B13" s="2" t="s">
        <v>17</v>
      </c>
      <c r="C13" s="12" t="e">
        <f>C11+C12-C5+C8</f>
        <v>#REF!</v>
      </c>
      <c r="E1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2022-23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Nandan Raj Barooah</dc:creator>
  <cp:lastModifiedBy>Vinay Kumar. Verma</cp:lastModifiedBy>
  <cp:lastPrinted>2021-12-27T07:03:57Z</cp:lastPrinted>
  <dcterms:created xsi:type="dcterms:W3CDTF">2021-10-30T04:56:09Z</dcterms:created>
  <dcterms:modified xsi:type="dcterms:W3CDTF">2023-06-02T11:37:25Z</dcterms:modified>
</cp:coreProperties>
</file>